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61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9" i="1" l="1"/>
  <c r="L20" i="1"/>
  <c r="L22" i="1"/>
  <c r="L14" i="1"/>
  <c r="L15" i="1"/>
  <c r="L17" i="1"/>
  <c r="L9" i="1"/>
  <c r="L10" i="1"/>
  <c r="L12" i="1"/>
  <c r="L4" i="1"/>
  <c r="L5" i="1"/>
  <c r="L6" i="1"/>
  <c r="L7" i="1"/>
  <c r="D25" i="1"/>
  <c r="D22" i="1"/>
  <c r="D17" i="1"/>
  <c r="D12" i="1"/>
  <c r="D7" i="1"/>
  <c r="D24" i="1"/>
  <c r="J25" i="1"/>
  <c r="J27" i="1"/>
  <c r="D26" i="1"/>
  <c r="D27" i="1"/>
  <c r="I25" i="1"/>
  <c r="H25" i="1"/>
  <c r="N22" i="1"/>
  <c r="N19" i="1"/>
  <c r="N17" i="1"/>
  <c r="N14" i="1"/>
  <c r="N12" i="1"/>
  <c r="N9" i="1"/>
  <c r="N7" i="1"/>
  <c r="N4" i="1"/>
</calcChain>
</file>

<file path=xl/comments1.xml><?xml version="1.0" encoding="utf-8"?>
<comments xmlns="http://schemas.openxmlformats.org/spreadsheetml/2006/main">
  <authors>
    <author>komgrit</author>
  </authors>
  <commentList>
    <comment ref="H2" authorId="0">
      <text>
        <r>
          <rPr>
            <b/>
            <sz val="8"/>
            <color indexed="81"/>
            <rFont val="Tahoma"/>
            <family val="2"/>
          </rPr>
          <t xml:space="preserve">เปิดตารางสำเร็จ ดูมุมเอียง, ทิศของผนัง และค่า DSH
</t>
        </r>
      </text>
    </comment>
    <comment ref="K2" authorId="0">
      <text>
        <r>
          <rPr>
            <b/>
            <sz val="8"/>
            <color indexed="81"/>
            <rFont val="Tahoma"/>
            <family val="2"/>
          </rPr>
          <t>เปิดตารางสำเร็จ โดยดู มุมเอียง, ทิศทางและ ประเภทอาคาร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" authorId="0">
      <text>
        <r>
          <rPr>
            <b/>
            <sz val="8"/>
            <color indexed="81"/>
            <rFont val="Tahoma"/>
            <family val="2"/>
          </rPr>
          <t xml:space="preserve">เฉพาะอาคารประเภท โรงแรม สถานพยาบาล อาคารชุดเท่านั้นที่ ค่าความแตกต่างอุณหภูมิเท่ากับ 3 องศา นอกนั้นใช้ค่า 5 องศา
</t>
        </r>
      </text>
    </comment>
  </commentList>
</comments>
</file>

<file path=xl/sharedStrings.xml><?xml version="1.0" encoding="utf-8"?>
<sst xmlns="http://schemas.openxmlformats.org/spreadsheetml/2006/main" count="48" uniqueCount="40">
  <si>
    <t>การคำนวณหาการถ่ายเทความร้อนของผนังทึบแต่ละด้าน</t>
  </si>
  <si>
    <t xml:space="preserve">ชั้น </t>
  </si>
  <si>
    <t>1</t>
  </si>
  <si>
    <t>ทิศ</t>
  </si>
  <si>
    <t>ผนัง</t>
  </si>
  <si>
    <t>มุมเอียง</t>
  </si>
  <si>
    <t>พื้นที่ผนัง</t>
  </si>
  <si>
    <t>U</t>
  </si>
  <si>
    <t>DSH</t>
  </si>
  <si>
    <t>แอลฟา</t>
  </si>
  <si>
    <t>Tdeq</t>
  </si>
  <si>
    <t>SHGC</t>
  </si>
  <si>
    <t>SC</t>
  </si>
  <si>
    <t>ESR</t>
  </si>
  <si>
    <t>Q (W)</t>
  </si>
  <si>
    <t>ค่า OTTV</t>
  </si>
  <si>
    <t>องศา</t>
  </si>
  <si>
    <r>
      <t>(m</t>
    </r>
    <r>
      <rPr>
        <vertAlign val="superscript"/>
        <sz val="12"/>
        <rFont val="EucrosiaUPC"/>
        <family val="1"/>
      </rPr>
      <t>2</t>
    </r>
    <r>
      <rPr>
        <sz val="12"/>
        <rFont val="EucrosiaUPC"/>
        <family val="1"/>
      </rPr>
      <t>)</t>
    </r>
  </si>
  <si>
    <r>
      <t>(w/m</t>
    </r>
    <r>
      <rPr>
        <vertAlign val="superscript"/>
        <sz val="10"/>
        <rFont val="EucrosiaUPC"/>
        <family val="1"/>
      </rPr>
      <t>2o</t>
    </r>
    <r>
      <rPr>
        <sz val="10"/>
        <rFont val="EucrosiaUPC"/>
        <family val="1"/>
      </rPr>
      <t>c)</t>
    </r>
  </si>
  <si>
    <r>
      <t>(kJ/m</t>
    </r>
    <r>
      <rPr>
        <vertAlign val="superscript"/>
        <sz val="10"/>
        <rFont val="EucrosiaUPC"/>
        <family val="1"/>
      </rPr>
      <t>2</t>
    </r>
    <r>
      <rPr>
        <sz val="10"/>
        <rFont val="EucrosiaUPC"/>
        <family val="1"/>
      </rPr>
      <t>.</t>
    </r>
    <r>
      <rPr>
        <vertAlign val="superscript"/>
        <sz val="10"/>
        <rFont val="EucrosiaUPC"/>
        <family val="1"/>
      </rPr>
      <t>0</t>
    </r>
    <r>
      <rPr>
        <sz val="10"/>
        <rFont val="EucrosiaUPC"/>
        <family val="1"/>
      </rPr>
      <t>C)</t>
    </r>
  </si>
  <si>
    <r>
      <t>∆</t>
    </r>
    <r>
      <rPr>
        <sz val="14.4"/>
        <rFont val="EucrosiaUPC"/>
        <family val="1"/>
      </rPr>
      <t xml:space="preserve"> T</t>
    </r>
  </si>
  <si>
    <r>
      <t>(w/m</t>
    </r>
    <r>
      <rPr>
        <vertAlign val="superscript"/>
        <sz val="12"/>
        <rFont val="EucrosiaUPC"/>
        <family val="1"/>
      </rPr>
      <t>2</t>
    </r>
    <r>
      <rPr>
        <sz val="12"/>
        <rFont val="EucrosiaUPC"/>
        <family val="1"/>
      </rPr>
      <t>)</t>
    </r>
  </si>
  <si>
    <t>con+rad</t>
  </si>
  <si>
    <r>
      <t>(W/m</t>
    </r>
    <r>
      <rPr>
        <vertAlign val="superscript"/>
        <sz val="12"/>
        <rFont val="EucrosiaUPC"/>
        <family val="1"/>
      </rPr>
      <t>2</t>
    </r>
    <r>
      <rPr>
        <sz val="12"/>
        <rFont val="EucrosiaUPC"/>
        <family val="1"/>
      </rPr>
      <t>)</t>
    </r>
  </si>
  <si>
    <t>เหนือ</t>
  </si>
  <si>
    <t>รวม</t>
  </si>
  <si>
    <t>ตะวันออก</t>
  </si>
  <si>
    <t>ใต้</t>
  </si>
  <si>
    <t>ตะวันตก</t>
  </si>
  <si>
    <t>รวมพื้นที่ผนัง =</t>
  </si>
  <si>
    <r>
      <t>m</t>
    </r>
    <r>
      <rPr>
        <b/>
        <vertAlign val="superscript"/>
        <sz val="14"/>
        <rFont val="EucrosiaUPC"/>
        <family val="1"/>
      </rPr>
      <t>2</t>
    </r>
  </si>
  <si>
    <t>Q รวม =</t>
  </si>
  <si>
    <t>Watt</t>
  </si>
  <si>
    <t>OTTV</t>
  </si>
  <si>
    <r>
      <t>Watt / m</t>
    </r>
    <r>
      <rPr>
        <b/>
        <vertAlign val="superscript"/>
        <sz val="14"/>
        <rFont val="EucrosiaUPC"/>
        <family val="1"/>
      </rPr>
      <t>2</t>
    </r>
  </si>
  <si>
    <t>พื้นที่กระจก</t>
  </si>
  <si>
    <t>ค่ามาตรฐาน</t>
  </si>
  <si>
    <t>WWR</t>
  </si>
  <si>
    <t>สรุป</t>
  </si>
  <si>
    <t>หมายเหตุ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</si>
</sst>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0.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EucrosiaUPC"/>
      <family val="1"/>
    </font>
    <font>
      <b/>
      <sz val="10"/>
      <name val="EucrosiaDSE"/>
      <family val="1"/>
    </font>
    <font>
      <b/>
      <sz val="15"/>
      <name val="AngsanaUPC"/>
      <family val="1"/>
    </font>
    <font>
      <b/>
      <sz val="14"/>
      <name val="EucrosiaUPC"/>
      <family val="1"/>
    </font>
    <font>
      <sz val="12"/>
      <name val="EucrosiaUPC"/>
      <family val="1"/>
    </font>
    <font>
      <vertAlign val="superscript"/>
      <sz val="12"/>
      <name val="EucrosiaUPC"/>
      <family val="1"/>
    </font>
    <font>
      <sz val="10"/>
      <name val="EucrosiaUPC"/>
      <family val="1"/>
    </font>
    <font>
      <vertAlign val="superscript"/>
      <sz val="10"/>
      <name val="EucrosiaUPC"/>
      <family val="1"/>
    </font>
    <font>
      <sz val="12"/>
      <name val="Tahoma"/>
      <family val="2"/>
    </font>
    <font>
      <sz val="14.4"/>
      <name val="EucrosiaUPC"/>
      <family val="1"/>
    </font>
    <font>
      <sz val="12"/>
      <name val="Krungthep"/>
      <family val="1"/>
    </font>
    <font>
      <sz val="12"/>
      <color indexed="10"/>
      <name val="EucrosiaUPC"/>
      <family val="1"/>
    </font>
    <font>
      <b/>
      <vertAlign val="superscript"/>
      <sz val="14"/>
      <name val="EucrosiaUPC"/>
      <family val="1"/>
    </font>
    <font>
      <b/>
      <sz val="14"/>
      <color indexed="10"/>
      <name val="EucrosiaUPC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4" fontId="3" fillId="0" borderId="0" xfId="2" quotePrefix="1" applyNumberFormat="1" applyFont="1" applyAlignment="1">
      <alignment horizontal="left"/>
    </xf>
    <xf numFmtId="4" fontId="4" fillId="0" borderId="0" xfId="2" quotePrefix="1" applyNumberFormat="1" applyFont="1" applyAlignment="1">
      <alignment horizontal="left"/>
    </xf>
    <xf numFmtId="3" fontId="4" fillId="0" borderId="0" xfId="2" quotePrefix="1" applyNumberFormat="1" applyFont="1" applyAlignment="1">
      <alignment horizontal="center"/>
    </xf>
    <xf numFmtId="4" fontId="5" fillId="0" borderId="0" xfId="2" applyNumberFormat="1" applyFont="1"/>
    <xf numFmtId="164" fontId="5" fillId="0" borderId="0" xfId="2" applyNumberFormat="1" applyFont="1"/>
    <xf numFmtId="165" fontId="5" fillId="0" borderId="0" xfId="2" applyNumberFormat="1" applyFont="1" applyAlignment="1">
      <alignment horizontal="right"/>
    </xf>
    <xf numFmtId="4" fontId="0" fillId="0" borderId="0" xfId="0" applyNumberFormat="1"/>
    <xf numFmtId="1" fontId="5" fillId="0" borderId="0" xfId="2" applyNumberFormat="1" applyFont="1" applyAlignment="1">
      <alignment horizontal="center"/>
    </xf>
    <xf numFmtId="49" fontId="5" fillId="0" borderId="0" xfId="2" applyNumberFormat="1" applyFont="1" applyAlignment="1">
      <alignment horizontal="center"/>
    </xf>
    <xf numFmtId="1" fontId="5" fillId="0" borderId="0" xfId="2" applyNumberFormat="1" applyFont="1" applyAlignment="1">
      <alignment horizontal="centerContinuous"/>
    </xf>
    <xf numFmtId="4" fontId="6" fillId="2" borderId="1" xfId="2" applyNumberFormat="1" applyFont="1" applyFill="1" applyBorder="1" applyAlignment="1">
      <alignment horizontal="center"/>
    </xf>
    <xf numFmtId="3" fontId="6" fillId="2" borderId="1" xfId="2" applyNumberFormat="1" applyFont="1" applyFill="1" applyBorder="1" applyAlignment="1">
      <alignment horizontal="center"/>
    </xf>
    <xf numFmtId="4" fontId="6" fillId="2" borderId="1" xfId="2" quotePrefix="1" applyNumberFormat="1" applyFont="1" applyFill="1" applyBorder="1" applyAlignment="1">
      <alignment horizontal="center"/>
    </xf>
    <xf numFmtId="164" fontId="6" fillId="3" borderId="1" xfId="2" applyNumberFormat="1" applyFont="1" applyFill="1" applyBorder="1" applyAlignment="1">
      <alignment horizontal="center"/>
    </xf>
    <xf numFmtId="4" fontId="6" fillId="3" borderId="1" xfId="2" applyNumberFormat="1" applyFont="1" applyFill="1" applyBorder="1" applyAlignment="1">
      <alignment horizontal="center"/>
    </xf>
    <xf numFmtId="165" fontId="6" fillId="3" borderId="1" xfId="2" applyNumberFormat="1" applyFont="1" applyFill="1" applyBorder="1" applyAlignment="1">
      <alignment horizontal="center"/>
    </xf>
    <xf numFmtId="4" fontId="6" fillId="4" borderId="1" xfId="2" applyNumberFormat="1" applyFont="1" applyFill="1" applyBorder="1" applyAlignment="1">
      <alignment horizontal="center"/>
    </xf>
    <xf numFmtId="4" fontId="6" fillId="5" borderId="1" xfId="2" applyNumberFormat="1" applyFont="1" applyFill="1" applyBorder="1" applyAlignment="1">
      <alignment horizontal="center"/>
    </xf>
    <xf numFmtId="4" fontId="6" fillId="0" borderId="0" xfId="2" applyNumberFormat="1" applyFont="1"/>
    <xf numFmtId="4" fontId="6" fillId="2" borderId="2" xfId="2" applyNumberFormat="1" applyFont="1" applyFill="1" applyBorder="1" applyAlignment="1">
      <alignment horizontal="center"/>
    </xf>
    <xf numFmtId="3" fontId="6" fillId="2" borderId="2" xfId="2" applyNumberFormat="1" applyFont="1" applyFill="1" applyBorder="1" applyAlignment="1">
      <alignment horizontal="center"/>
    </xf>
    <xf numFmtId="164" fontId="8" fillId="3" borderId="2" xfId="2" applyNumberFormat="1" applyFont="1" applyFill="1" applyBorder="1" applyAlignment="1">
      <alignment horizontal="center"/>
    </xf>
    <xf numFmtId="4" fontId="8" fillId="3" borderId="2" xfId="2" applyNumberFormat="1" applyFont="1" applyFill="1" applyBorder="1" applyAlignment="1">
      <alignment horizontal="center"/>
    </xf>
    <xf numFmtId="4" fontId="6" fillId="3" borderId="2" xfId="2" applyNumberFormat="1" applyFont="1" applyFill="1" applyBorder="1" applyAlignment="1">
      <alignment horizontal="center"/>
    </xf>
    <xf numFmtId="165" fontId="10" fillId="4" borderId="1" xfId="2" applyNumberFormat="1" applyFont="1" applyFill="1" applyBorder="1" applyAlignment="1">
      <alignment horizontal="center"/>
    </xf>
    <xf numFmtId="4" fontId="6" fillId="4" borderId="2" xfId="2" quotePrefix="1" applyNumberFormat="1" applyFont="1" applyFill="1" applyBorder="1" applyAlignment="1">
      <alignment horizontal="center"/>
    </xf>
    <xf numFmtId="4" fontId="6" fillId="4" borderId="2" xfId="2" applyNumberFormat="1" applyFont="1" applyFill="1" applyBorder="1" applyAlignment="1">
      <alignment horizontal="center"/>
    </xf>
    <xf numFmtId="4" fontId="6" fillId="5" borderId="2" xfId="2" applyNumberFormat="1" applyFont="1" applyFill="1" applyBorder="1" applyAlignment="1">
      <alignment horizontal="center"/>
    </xf>
    <xf numFmtId="4" fontId="6" fillId="0" borderId="0" xfId="2" applyNumberFormat="1" applyFont="1" applyAlignment="1">
      <alignment horizontal="center"/>
    </xf>
    <xf numFmtId="4" fontId="6" fillId="2" borderId="3" xfId="2" quotePrefix="1" applyNumberFormat="1" applyFont="1" applyFill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12" fillId="0" borderId="4" xfId="2" applyNumberFormat="1" applyFont="1" applyBorder="1"/>
    <xf numFmtId="3" fontId="6" fillId="0" borderId="4" xfId="2" applyNumberFormat="1" applyFont="1" applyBorder="1" applyAlignment="1">
      <alignment horizontal="center"/>
    </xf>
    <xf numFmtId="4" fontId="6" fillId="0" borderId="4" xfId="2" applyNumberFormat="1" applyFont="1" applyBorder="1"/>
    <xf numFmtId="164" fontId="6" fillId="0" borderId="4" xfId="2" applyNumberFormat="1" applyFont="1" applyBorder="1"/>
    <xf numFmtId="165" fontId="13" fillId="0" borderId="4" xfId="2" applyNumberFormat="1" applyFont="1" applyBorder="1"/>
    <xf numFmtId="4" fontId="6" fillId="0" borderId="0" xfId="2" applyNumberFormat="1" applyFont="1" applyBorder="1" applyAlignment="1">
      <alignment horizontal="center"/>
    </xf>
    <xf numFmtId="4" fontId="6" fillId="0" borderId="3" xfId="2" applyNumberFormat="1" applyFont="1" applyBorder="1" applyAlignment="1">
      <alignment horizontal="center"/>
    </xf>
    <xf numFmtId="165" fontId="6" fillId="0" borderId="4" xfId="2" applyNumberFormat="1" applyFont="1" applyBorder="1"/>
    <xf numFmtId="4" fontId="6" fillId="0" borderId="3" xfId="2" applyNumberFormat="1" applyFont="1" applyBorder="1"/>
    <xf numFmtId="4" fontId="6" fillId="0" borderId="2" xfId="2" applyNumberFormat="1" applyFont="1" applyBorder="1"/>
    <xf numFmtId="4" fontId="6" fillId="0" borderId="4" xfId="2" applyNumberFormat="1" applyFont="1" applyBorder="1" applyAlignment="1">
      <alignment horizontal="center"/>
    </xf>
    <xf numFmtId="4" fontId="6" fillId="0" borderId="4" xfId="2" applyNumberFormat="1" applyFont="1" applyBorder="1" applyAlignment="1"/>
    <xf numFmtId="164" fontId="6" fillId="0" borderId="4" xfId="2" applyNumberFormat="1" applyFont="1" applyBorder="1" applyAlignment="1">
      <alignment horizontal="center"/>
    </xf>
    <xf numFmtId="165" fontId="6" fillId="0" borderId="4" xfId="2" applyNumberFormat="1" applyFont="1" applyBorder="1" applyAlignment="1">
      <alignment horizontal="center"/>
    </xf>
    <xf numFmtId="4" fontId="6" fillId="0" borderId="1" xfId="2" applyNumberFormat="1" applyFont="1" applyBorder="1" applyAlignment="1"/>
    <xf numFmtId="4" fontId="6" fillId="0" borderId="2" xfId="2" applyNumberFormat="1" applyFont="1" applyBorder="1" applyAlignment="1">
      <alignment horizontal="center"/>
    </xf>
    <xf numFmtId="4" fontId="6" fillId="0" borderId="0" xfId="2" applyNumberFormat="1" applyFont="1" applyBorder="1"/>
    <xf numFmtId="3" fontId="6" fillId="0" borderId="0" xfId="2" applyNumberFormat="1" applyFont="1" applyBorder="1" applyAlignment="1">
      <alignment horizontal="center"/>
    </xf>
    <xf numFmtId="4" fontId="6" fillId="0" borderId="0" xfId="2" applyNumberFormat="1" applyFont="1" applyBorder="1" applyAlignment="1"/>
    <xf numFmtId="164" fontId="6" fillId="0" borderId="0" xfId="2" applyNumberFormat="1" applyFont="1" applyBorder="1" applyAlignment="1">
      <alignment horizontal="center"/>
    </xf>
    <xf numFmtId="165" fontId="6" fillId="0" borderId="0" xfId="2" applyNumberFormat="1" applyFont="1" applyBorder="1" applyAlignment="1">
      <alignment horizontal="center"/>
    </xf>
    <xf numFmtId="4" fontId="5" fillId="0" borderId="5" xfId="2" applyNumberFormat="1" applyFont="1" applyBorder="1" applyAlignment="1">
      <alignment horizontal="right"/>
    </xf>
    <xf numFmtId="0" fontId="0" fillId="0" borderId="6" xfId="0" applyBorder="1" applyAlignment="1"/>
    <xf numFmtId="4" fontId="5" fillId="0" borderId="7" xfId="2" applyNumberFormat="1" applyFont="1" applyBorder="1"/>
    <xf numFmtId="4" fontId="2" fillId="0" borderId="0" xfId="2" applyNumberFormat="1"/>
    <xf numFmtId="165" fontId="2" fillId="0" borderId="0" xfId="2" applyNumberFormat="1"/>
    <xf numFmtId="1" fontId="2" fillId="0" borderId="0" xfId="2" applyNumberFormat="1"/>
    <xf numFmtId="4" fontId="5" fillId="0" borderId="0" xfId="2" applyNumberFormat="1" applyFont="1" applyAlignment="1">
      <alignment horizontal="right"/>
    </xf>
    <xf numFmtId="4" fontId="5" fillId="0" borderId="0" xfId="2" applyNumberFormat="1" applyFont="1" applyBorder="1"/>
    <xf numFmtId="4" fontId="5" fillId="0" borderId="8" xfId="2" applyNumberFormat="1" applyFont="1" applyBorder="1" applyAlignment="1">
      <alignment horizontal="right"/>
    </xf>
    <xf numFmtId="0" fontId="0" fillId="0" borderId="9" xfId="0" applyBorder="1" applyAlignment="1"/>
    <xf numFmtId="2" fontId="5" fillId="0" borderId="10" xfId="2" applyNumberFormat="1" applyFont="1" applyBorder="1" applyAlignment="1">
      <alignment horizontal="centerContinuous"/>
    </xf>
    <xf numFmtId="0" fontId="0" fillId="0" borderId="11" xfId="0" applyBorder="1" applyAlignment="1">
      <alignment horizontal="centerContinuous"/>
    </xf>
    <xf numFmtId="1" fontId="5" fillId="0" borderId="0" xfId="2" applyNumberFormat="1" applyFont="1"/>
    <xf numFmtId="1" fontId="5" fillId="0" borderId="10" xfId="2" applyNumberFormat="1" applyFont="1" applyBorder="1" applyAlignment="1">
      <alignment horizontal="centerContinuous"/>
    </xf>
    <xf numFmtId="164" fontId="2" fillId="0" borderId="0" xfId="2" applyNumberFormat="1"/>
    <xf numFmtId="1" fontId="5" fillId="0" borderId="0" xfId="2" applyNumberFormat="1" applyFont="1" applyAlignment="1">
      <alignment horizontal="right"/>
    </xf>
    <xf numFmtId="43" fontId="15" fillId="0" borderId="10" xfId="1" applyFont="1" applyBorder="1" applyAlignment="1">
      <alignment horizontal="centerContinuous"/>
    </xf>
    <xf numFmtId="4" fontId="2" fillId="0" borderId="0" xfId="2" applyNumberFormat="1" applyFont="1"/>
    <xf numFmtId="3" fontId="2" fillId="0" borderId="0" xfId="2" applyNumberFormat="1" applyAlignment="1">
      <alignment horizontal="center"/>
    </xf>
    <xf numFmtId="3" fontId="2" fillId="0" borderId="0" xfId="2" applyNumberFormat="1" applyFont="1" applyAlignment="1">
      <alignment horizontal="left"/>
    </xf>
  </cellXfs>
  <cellStyles count="3">
    <cellStyle name="Comma" xfId="1" builtinId="3"/>
    <cellStyle name="Normal" xfId="0" builtinId="0"/>
    <cellStyle name="Normal_ottv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E15" sqref="E15"/>
    </sheetView>
  </sheetViews>
  <sheetFormatPr baseColWidth="10" defaultRowHeight="15" x14ac:dyDescent="0"/>
  <cols>
    <col min="13" max="13" width="1.5" customWidth="1"/>
  </cols>
  <sheetData>
    <row r="1" spans="1:14" ht="19">
      <c r="A1" s="1" t="s">
        <v>0</v>
      </c>
      <c r="B1" s="2"/>
      <c r="C1" s="3"/>
      <c r="D1" s="4"/>
      <c r="E1" s="5"/>
      <c r="F1" s="4"/>
      <c r="G1" s="4"/>
      <c r="H1" s="6"/>
      <c r="I1" s="7"/>
      <c r="J1" s="4"/>
      <c r="K1" s="8" t="s">
        <v>1</v>
      </c>
      <c r="L1" s="9" t="s">
        <v>2</v>
      </c>
      <c r="M1" s="4"/>
      <c r="N1" s="10"/>
    </row>
    <row r="2" spans="1:14" ht="16">
      <c r="A2" s="11" t="s">
        <v>3</v>
      </c>
      <c r="B2" s="11" t="s">
        <v>4</v>
      </c>
      <c r="C2" s="12" t="s">
        <v>5</v>
      </c>
      <c r="D2" s="13" t="s">
        <v>6</v>
      </c>
      <c r="E2" s="14" t="s">
        <v>7</v>
      </c>
      <c r="F2" s="15" t="s">
        <v>8</v>
      </c>
      <c r="G2" s="15" t="s">
        <v>9</v>
      </c>
      <c r="H2" s="16" t="s">
        <v>10</v>
      </c>
      <c r="I2" s="17" t="s">
        <v>11</v>
      </c>
      <c r="J2" s="17" t="s">
        <v>12</v>
      </c>
      <c r="K2" s="17" t="s">
        <v>13</v>
      </c>
      <c r="L2" s="18" t="s">
        <v>14</v>
      </c>
      <c r="M2" s="19"/>
      <c r="N2" s="11" t="s">
        <v>15</v>
      </c>
    </row>
    <row r="3" spans="1:14" ht="18">
      <c r="A3" s="20"/>
      <c r="B3" s="20"/>
      <c r="C3" s="21" t="s">
        <v>16</v>
      </c>
      <c r="D3" s="20" t="s">
        <v>17</v>
      </c>
      <c r="E3" s="22" t="s">
        <v>18</v>
      </c>
      <c r="F3" s="23" t="s">
        <v>19</v>
      </c>
      <c r="G3" s="24"/>
      <c r="H3" s="25" t="s">
        <v>20</v>
      </c>
      <c r="I3" s="26"/>
      <c r="J3" s="27"/>
      <c r="K3" s="27" t="s">
        <v>21</v>
      </c>
      <c r="L3" s="28" t="s">
        <v>22</v>
      </c>
      <c r="M3" s="29"/>
      <c r="N3" s="30" t="s">
        <v>23</v>
      </c>
    </row>
    <row r="4" spans="1:14" ht="16">
      <c r="A4" s="31" t="s">
        <v>24</v>
      </c>
      <c r="B4" s="32"/>
      <c r="C4" s="33"/>
      <c r="D4" s="34"/>
      <c r="E4" s="35"/>
      <c r="F4" s="34"/>
      <c r="G4" s="34"/>
      <c r="H4" s="36"/>
      <c r="I4" s="34"/>
      <c r="J4" s="34"/>
      <c r="K4" s="34"/>
      <c r="L4" s="34">
        <f>(D4*E4*H4)+(D4*I4*J4*K4)</f>
        <v>0</v>
      </c>
      <c r="M4" s="37"/>
      <c r="N4" s="31" t="str">
        <f>A4</f>
        <v>เหนือ</v>
      </c>
    </row>
    <row r="5" spans="1:14" ht="16">
      <c r="A5" s="38"/>
      <c r="B5" s="32"/>
      <c r="C5" s="33"/>
      <c r="D5" s="34"/>
      <c r="E5" s="35"/>
      <c r="F5" s="34"/>
      <c r="G5" s="34"/>
      <c r="H5" s="39"/>
      <c r="I5" s="34"/>
      <c r="J5" s="34"/>
      <c r="K5" s="34"/>
      <c r="L5" s="34">
        <f>(D5*E5*H5)+(D5*I5*J5*K5)</f>
        <v>0</v>
      </c>
      <c r="M5" s="19"/>
      <c r="N5" s="40"/>
    </row>
    <row r="6" spans="1:14" ht="16">
      <c r="A6" s="38"/>
      <c r="B6" s="32"/>
      <c r="C6" s="33"/>
      <c r="D6" s="34"/>
      <c r="E6" s="35"/>
      <c r="F6" s="34"/>
      <c r="G6" s="34"/>
      <c r="H6" s="39"/>
      <c r="I6" s="34"/>
      <c r="J6" s="34"/>
      <c r="K6" s="34"/>
      <c r="L6" s="34">
        <f>(D6*E6*H6)+(D6*I6*J6*K6)</f>
        <v>0</v>
      </c>
      <c r="M6" s="19"/>
      <c r="N6" s="40"/>
    </row>
    <row r="7" spans="1:14" ht="16">
      <c r="A7" s="41"/>
      <c r="B7" s="42" t="s">
        <v>25</v>
      </c>
      <c r="C7" s="33"/>
      <c r="D7" s="43">
        <f>SUM(D4:D6)</f>
        <v>0</v>
      </c>
      <c r="E7" s="44"/>
      <c r="F7" s="42"/>
      <c r="G7" s="42"/>
      <c r="H7" s="45"/>
      <c r="I7" s="42"/>
      <c r="J7" s="31"/>
      <c r="K7" s="31"/>
      <c r="L7" s="46">
        <f>SUM(L4:L6)</f>
        <v>0</v>
      </c>
      <c r="M7" s="19"/>
      <c r="N7" s="42" t="e">
        <f>L7/D7</f>
        <v>#DIV/0!</v>
      </c>
    </row>
    <row r="8" spans="1:14" ht="16">
      <c r="A8" s="11" t="s">
        <v>3</v>
      </c>
      <c r="B8" s="11"/>
      <c r="C8" s="12"/>
      <c r="D8" s="13"/>
      <c r="E8" s="14"/>
      <c r="F8" s="15"/>
      <c r="G8" s="15"/>
      <c r="H8" s="16"/>
      <c r="I8" s="17"/>
      <c r="J8" s="17"/>
      <c r="K8" s="17"/>
      <c r="L8" s="18"/>
      <c r="M8" s="19"/>
      <c r="N8" s="11"/>
    </row>
    <row r="9" spans="1:14" ht="16">
      <c r="A9" s="31" t="s">
        <v>26</v>
      </c>
      <c r="B9" s="32"/>
      <c r="C9" s="33"/>
      <c r="D9" s="34"/>
      <c r="E9" s="35"/>
      <c r="F9" s="34"/>
      <c r="G9" s="34"/>
      <c r="H9" s="36"/>
      <c r="I9" s="34"/>
      <c r="J9" s="34"/>
      <c r="K9" s="34"/>
      <c r="L9" s="34">
        <f>(D9*E9*H9)+(D9*I9*J9*K9)</f>
        <v>0</v>
      </c>
      <c r="M9" s="19"/>
      <c r="N9" s="31" t="str">
        <f>A9</f>
        <v>ตะวันออก</v>
      </c>
    </row>
    <row r="10" spans="1:14" ht="16">
      <c r="A10" s="38"/>
      <c r="B10" s="32"/>
      <c r="C10" s="33"/>
      <c r="D10" s="34"/>
      <c r="E10" s="35"/>
      <c r="F10" s="34"/>
      <c r="G10" s="34"/>
      <c r="H10" s="39"/>
      <c r="I10" s="34"/>
      <c r="J10" s="34"/>
      <c r="K10" s="34"/>
      <c r="L10" s="34">
        <f>(D10*E10*H10)+(D10*I10*J10*K10)</f>
        <v>0</v>
      </c>
      <c r="M10" s="19"/>
      <c r="N10" s="40"/>
    </row>
    <row r="11" spans="1:14" ht="16">
      <c r="A11" s="38"/>
      <c r="B11" s="34"/>
      <c r="C11" s="33"/>
      <c r="D11" s="34"/>
      <c r="E11" s="35"/>
      <c r="F11" s="34"/>
      <c r="G11" s="34"/>
      <c r="H11" s="39"/>
      <c r="I11" s="34"/>
      <c r="J11" s="34"/>
      <c r="K11" s="34"/>
      <c r="L11" s="34"/>
      <c r="M11" s="19"/>
      <c r="N11" s="40"/>
    </row>
    <row r="12" spans="1:14" ht="16">
      <c r="A12" s="41"/>
      <c r="B12" s="42" t="s">
        <v>25</v>
      </c>
      <c r="C12" s="33"/>
      <c r="D12" s="43">
        <f>SUM(D9:D11)</f>
        <v>0</v>
      </c>
      <c r="E12" s="44"/>
      <c r="F12" s="42"/>
      <c r="G12" s="42"/>
      <c r="H12" s="45"/>
      <c r="I12" s="42"/>
      <c r="J12" s="31"/>
      <c r="K12" s="31"/>
      <c r="L12" s="46">
        <f>SUM(L9:L11)</f>
        <v>0</v>
      </c>
      <c r="M12" s="19"/>
      <c r="N12" s="47" t="e">
        <f>L12/D12</f>
        <v>#DIV/0!</v>
      </c>
    </row>
    <row r="13" spans="1:14" ht="16">
      <c r="A13" s="11" t="s">
        <v>3</v>
      </c>
      <c r="B13" s="11"/>
      <c r="C13" s="12"/>
      <c r="D13" s="13"/>
      <c r="E13" s="14"/>
      <c r="F13" s="15"/>
      <c r="G13" s="15"/>
      <c r="H13" s="16"/>
      <c r="I13" s="17"/>
      <c r="J13" s="17"/>
      <c r="K13" s="17"/>
      <c r="L13" s="18"/>
      <c r="M13" s="19"/>
      <c r="N13" s="11"/>
    </row>
    <row r="14" spans="1:14" ht="16">
      <c r="A14" s="31" t="s">
        <v>27</v>
      </c>
      <c r="B14" s="32"/>
      <c r="C14" s="33"/>
      <c r="D14" s="34"/>
      <c r="E14" s="35"/>
      <c r="F14" s="34"/>
      <c r="G14" s="34"/>
      <c r="H14" s="36"/>
      <c r="I14" s="34"/>
      <c r="J14" s="34"/>
      <c r="K14" s="34"/>
      <c r="L14" s="34">
        <f>(D14*E14*H14)+(D14*I14*J14*K14)</f>
        <v>0</v>
      </c>
      <c r="M14" s="19"/>
      <c r="N14" s="31" t="str">
        <f>A14</f>
        <v>ใต้</v>
      </c>
    </row>
    <row r="15" spans="1:14" ht="16">
      <c r="A15" s="38"/>
      <c r="B15" s="32"/>
      <c r="C15" s="33"/>
      <c r="D15" s="34"/>
      <c r="E15" s="35"/>
      <c r="F15" s="34"/>
      <c r="G15" s="34"/>
      <c r="H15" s="39"/>
      <c r="I15" s="34"/>
      <c r="J15" s="34"/>
      <c r="K15" s="34"/>
      <c r="L15" s="34">
        <f>(D15*E15*H15)+(D15*I15*J15*K15)</f>
        <v>0</v>
      </c>
      <c r="M15" s="19"/>
      <c r="N15" s="40"/>
    </row>
    <row r="16" spans="1:14" ht="16">
      <c r="A16" s="38"/>
      <c r="B16" s="32"/>
      <c r="C16" s="33"/>
      <c r="D16" s="34"/>
      <c r="E16" s="35"/>
      <c r="F16" s="34"/>
      <c r="G16" s="34"/>
      <c r="H16" s="39"/>
      <c r="I16" s="34"/>
      <c r="J16" s="34"/>
      <c r="K16" s="34"/>
      <c r="L16" s="34"/>
      <c r="M16" s="19"/>
      <c r="N16" s="40"/>
    </row>
    <row r="17" spans="1:14" ht="16">
      <c r="A17" s="41"/>
      <c r="B17" s="42" t="s">
        <v>25</v>
      </c>
      <c r="C17" s="33"/>
      <c r="D17" s="43">
        <f>SUM(D14:D16)</f>
        <v>0</v>
      </c>
      <c r="E17" s="44"/>
      <c r="F17" s="42"/>
      <c r="G17" s="42"/>
      <c r="H17" s="45"/>
      <c r="I17" s="42"/>
      <c r="J17" s="31"/>
      <c r="K17" s="31"/>
      <c r="L17" s="46">
        <f>SUM(L14:L16)</f>
        <v>0</v>
      </c>
      <c r="M17" s="19"/>
      <c r="N17" s="47" t="e">
        <f>L17/D17</f>
        <v>#DIV/0!</v>
      </c>
    </row>
    <row r="18" spans="1:14" ht="16">
      <c r="A18" s="11" t="s">
        <v>3</v>
      </c>
      <c r="B18" s="11"/>
      <c r="C18" s="12"/>
      <c r="D18" s="13"/>
      <c r="E18" s="14"/>
      <c r="F18" s="15"/>
      <c r="G18" s="15"/>
      <c r="H18" s="16"/>
      <c r="I18" s="17"/>
      <c r="J18" s="17"/>
      <c r="K18" s="17"/>
      <c r="L18" s="18"/>
      <c r="M18" s="19"/>
      <c r="N18" s="11"/>
    </row>
    <row r="19" spans="1:14" ht="16">
      <c r="A19" s="31" t="s">
        <v>28</v>
      </c>
      <c r="B19" s="32"/>
      <c r="C19" s="33"/>
      <c r="D19" s="34"/>
      <c r="E19" s="35"/>
      <c r="F19" s="34"/>
      <c r="G19" s="34"/>
      <c r="H19" s="36"/>
      <c r="I19" s="34"/>
      <c r="J19" s="34"/>
      <c r="K19" s="34"/>
      <c r="L19" s="34">
        <f>(D19*E19*H19)+(D19*I19*J19*K19)</f>
        <v>0</v>
      </c>
      <c r="M19" s="19"/>
      <c r="N19" s="31" t="str">
        <f>A19</f>
        <v>ตะวันตก</v>
      </c>
    </row>
    <row r="20" spans="1:14" ht="16">
      <c r="A20" s="38"/>
      <c r="B20" s="32"/>
      <c r="C20" s="33"/>
      <c r="D20" s="34"/>
      <c r="E20" s="35"/>
      <c r="F20" s="34"/>
      <c r="G20" s="34"/>
      <c r="H20" s="39"/>
      <c r="I20" s="34"/>
      <c r="J20" s="34"/>
      <c r="K20" s="34"/>
      <c r="L20" s="34">
        <f>(D20*E20*H20)+(D20*I20*J20*K20)</f>
        <v>0</v>
      </c>
      <c r="M20" s="19"/>
      <c r="N20" s="40"/>
    </row>
    <row r="21" spans="1:14" ht="16">
      <c r="A21" s="38"/>
      <c r="B21" s="34"/>
      <c r="C21" s="33"/>
      <c r="D21" s="34"/>
      <c r="E21" s="35"/>
      <c r="F21" s="34"/>
      <c r="G21" s="34"/>
      <c r="H21" s="39"/>
      <c r="I21" s="34"/>
      <c r="J21" s="34"/>
      <c r="K21" s="34"/>
      <c r="L21" s="34"/>
      <c r="M21" s="19"/>
      <c r="N21" s="40"/>
    </row>
    <row r="22" spans="1:14" ht="16">
      <c r="A22" s="41"/>
      <c r="B22" s="42" t="s">
        <v>25</v>
      </c>
      <c r="C22" s="33"/>
      <c r="D22" s="43">
        <f>SUM(D19:D21)</f>
        <v>0</v>
      </c>
      <c r="E22" s="44"/>
      <c r="F22" s="42"/>
      <c r="G22" s="42"/>
      <c r="H22" s="45"/>
      <c r="I22" s="42"/>
      <c r="J22" s="42"/>
      <c r="K22" s="42"/>
      <c r="L22" s="43">
        <f>SUM(L19:L21)</f>
        <v>0</v>
      </c>
      <c r="M22" s="19"/>
      <c r="N22" s="47" t="e">
        <f>L22/D22</f>
        <v>#DIV/0!</v>
      </c>
    </row>
    <row r="23" spans="1:14" ht="16">
      <c r="A23" s="48"/>
      <c r="B23" s="37"/>
      <c r="C23" s="49"/>
      <c r="D23" s="50"/>
      <c r="E23" s="51"/>
      <c r="F23" s="37"/>
      <c r="G23" s="37"/>
      <c r="H23" s="52"/>
      <c r="I23" s="37"/>
      <c r="J23" s="37"/>
      <c r="K23" s="37"/>
      <c r="L23" s="50"/>
      <c r="M23" s="19"/>
      <c r="N23" s="37"/>
    </row>
    <row r="24" spans="1:14" ht="22" thickBot="1">
      <c r="A24" s="4"/>
      <c r="B24" s="53" t="s">
        <v>29</v>
      </c>
      <c r="C24" s="54"/>
      <c r="D24" s="55">
        <f>D22+D17+D12+D7</f>
        <v>0</v>
      </c>
      <c r="E24" s="5" t="s">
        <v>30</v>
      </c>
      <c r="F24" s="56"/>
      <c r="G24" s="56"/>
      <c r="H24" s="57"/>
      <c r="I24" s="58"/>
      <c r="J24" s="56"/>
      <c r="K24" s="59"/>
      <c r="L24" s="58"/>
      <c r="M24" s="4"/>
      <c r="N24" s="5"/>
    </row>
    <row r="25" spans="1:14" ht="23" thickTop="1" thickBot="1">
      <c r="A25" s="60"/>
      <c r="B25" s="61" t="s">
        <v>31</v>
      </c>
      <c r="C25" s="62"/>
      <c r="D25" s="55">
        <f>L22+L17+L12+L7</f>
        <v>0</v>
      </c>
      <c r="E25" s="5" t="s">
        <v>32</v>
      </c>
      <c r="F25" s="56"/>
      <c r="G25" s="8" t="s">
        <v>33</v>
      </c>
      <c r="H25" s="6" t="str">
        <f>K1</f>
        <v xml:space="preserve">ชั้น </v>
      </c>
      <c r="I25" s="8" t="str">
        <f>L1</f>
        <v>1</v>
      </c>
      <c r="J25" s="63" t="e">
        <f>D25/D24</f>
        <v>#DIV/0!</v>
      </c>
      <c r="K25" s="64"/>
      <c r="L25" s="65" t="s">
        <v>34</v>
      </c>
      <c r="M25" s="56"/>
      <c r="N25" s="58"/>
    </row>
    <row r="26" spans="1:14" ht="23" thickTop="1" thickBot="1">
      <c r="A26" s="60"/>
      <c r="B26" s="61" t="s">
        <v>35</v>
      </c>
      <c r="C26" s="62"/>
      <c r="D26" s="55">
        <f>D20+D15+D10+D6+D5</f>
        <v>0</v>
      </c>
      <c r="E26" s="5" t="s">
        <v>30</v>
      </c>
      <c r="F26" s="56"/>
      <c r="G26" s="56"/>
      <c r="H26" s="59" t="s">
        <v>36</v>
      </c>
      <c r="I26" s="58"/>
      <c r="J26" s="66"/>
      <c r="K26" s="64"/>
      <c r="L26" s="65" t="s">
        <v>34</v>
      </c>
      <c r="M26" s="56"/>
      <c r="N26" s="58"/>
    </row>
    <row r="27" spans="1:14" ht="20" thickTop="1" thickBot="1">
      <c r="A27" s="4"/>
      <c r="B27" s="61" t="s">
        <v>37</v>
      </c>
      <c r="C27" s="62"/>
      <c r="D27" s="55" t="e">
        <f>D26/D24</f>
        <v>#DIV/0!</v>
      </c>
      <c r="E27" s="67"/>
      <c r="F27" s="56"/>
      <c r="G27" s="56"/>
      <c r="H27" s="68" t="s">
        <v>38</v>
      </c>
      <c r="I27" s="57"/>
      <c r="J27" s="69" t="e">
        <f>IF(J25&lt;=J26,"ผ่าน","ไม่ผ่าน")</f>
        <v>#DIV/0!</v>
      </c>
      <c r="K27" s="64"/>
      <c r="L27" s="58"/>
      <c r="M27" s="56"/>
      <c r="N27" s="58"/>
    </row>
    <row r="28" spans="1:14" ht="19" thickTop="1">
      <c r="A28" s="4"/>
      <c r="B28" s="70" t="s">
        <v>39</v>
      </c>
      <c r="C28" s="71">
        <v>1</v>
      </c>
      <c r="D28" s="70"/>
      <c r="E28" s="67"/>
      <c r="F28" s="56"/>
      <c r="G28" s="56"/>
      <c r="H28" s="57"/>
      <c r="I28" s="58"/>
      <c r="J28" s="56"/>
      <c r="K28" s="58"/>
      <c r="L28" s="58"/>
      <c r="M28" s="56"/>
      <c r="N28" s="58"/>
    </row>
    <row r="29" spans="1:14" ht="18">
      <c r="A29" s="4"/>
      <c r="B29" s="56"/>
      <c r="C29" s="71">
        <v>2</v>
      </c>
      <c r="D29" s="72"/>
      <c r="E29" s="67"/>
      <c r="F29" s="56"/>
      <c r="G29" s="56"/>
      <c r="H29" s="57"/>
      <c r="I29" s="58"/>
      <c r="J29" s="56"/>
      <c r="K29" s="58"/>
      <c r="L29" s="58"/>
      <c r="M29" s="56"/>
      <c r="N29" s="58"/>
    </row>
  </sheetData>
  <mergeCells count="4">
    <mergeCell ref="B24:C24"/>
    <mergeCell ref="B25:C25"/>
    <mergeCell ref="B26:C26"/>
    <mergeCell ref="B27:C27"/>
  </mergeCells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Patana Rattananavathong</dc:creator>
  <cp:lastModifiedBy>Patana Rattananavathong</cp:lastModifiedBy>
  <dcterms:created xsi:type="dcterms:W3CDTF">2015-10-09T14:06:01Z</dcterms:created>
  <dcterms:modified xsi:type="dcterms:W3CDTF">2015-10-09T14:07:28Z</dcterms:modified>
</cp:coreProperties>
</file>